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6" l="1"/>
  <c r="H15" i="16"/>
  <c r="I15" i="16"/>
  <c r="J15" i="16"/>
  <c r="F15" i="16"/>
  <c r="K15" i="16" s="1"/>
  <c r="K13" i="16"/>
  <c r="L13" i="16" s="1"/>
  <c r="K14" i="16"/>
  <c r="K11" i="16"/>
  <c r="L11" i="16" s="1"/>
  <c r="K12" i="16"/>
  <c r="L12" i="16" s="1"/>
  <c r="L14" i="16" l="1"/>
  <c r="M14" i="16" s="1"/>
  <c r="M13" i="16"/>
  <c r="L15" i="16"/>
  <c r="M15" i="16" s="1"/>
  <c r="M12" i="16"/>
  <c r="M11" i="16"/>
  <c r="E15" i="16"/>
</calcChain>
</file>

<file path=xl/sharedStrings.xml><?xml version="1.0" encoding="utf-8"?>
<sst xmlns="http://schemas.openxmlformats.org/spreadsheetml/2006/main" count="29" uniqueCount="26">
  <si>
    <t>№</t>
  </si>
  <si>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</si>
  <si>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</si>
  <si>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</si>
  <si>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</si>
  <si>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</si>
  <si>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</si>
  <si>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</si>
  <si>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 xml:space="preserve">Ценовое предложение </t>
  </si>
  <si>
    <t>Система налогообложения участника закупки</t>
  </si>
  <si>
    <t>Объект</t>
  </si>
  <si>
    <t>Ед. изм.</t>
  </si>
  <si>
    <t>Кол-во</t>
  </si>
  <si>
    <t>Стоимость работ без НДС, 
руб.</t>
  </si>
  <si>
    <t>Стоимость с НДС, 
руб.</t>
  </si>
  <si>
    <t>Сумма НДС, 
руб.</t>
  </si>
  <si>
    <t>Стоимость материалов, 
руб.</t>
  </si>
  <si>
    <t>Накладные расходы, 
руб.</t>
  </si>
  <si>
    <t>ФОТ, руб.</t>
  </si>
  <si>
    <t>Командировочные расходы, руб.</t>
  </si>
  <si>
    <t>Рентабельность, руб.</t>
  </si>
  <si>
    <t>Этап №1. Реконфигурация каналов связи для возможности деления УКПА ЭП 500 кВ Братск-Иркутск на сетевом уровне</t>
  </si>
  <si>
    <t>Этап №2. Модернизация 1 п/к устройств ПА УКПА и ввод в работу модернизированного АДВ-1 с п/к 1 в автономном режиме.</t>
  </si>
  <si>
    <t>Этап №3. Модернизация 2 п/к устройств ПА УКПА и ввод в работу дублированных АДВ-1,2 в автономном режиме</t>
  </si>
  <si>
    <t>Этап №4.Ввод АДВ-1,2 в работу под управлением от ПТК ВУ ЦСПА ОЭС Сибири</t>
  </si>
  <si>
    <t>усл.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</si>
</sst>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M15" totalsRowShown="0" headerRowDxfId="14" dataDxfId="13" tableBorderDxfId="12">
  <autoFilter ref="B10:M15"/>
  <tableColumns count="12">
    <tableColumn id="1" name="№" dataDxfId="11"/>
    <tableColumn id="2" name="Объект" dataDxfId="10"/>
    <tableColumn id="3" name="Ед. изм." dataDxfId="9"/>
    <tableColumn id="9" name="Кол-во" dataDxfId="8"/>
    <tableColumn id="10" name="Стоимость материалов, _x000a_руб." dataDxfId="0">
      <calculatedColumnFormula>SUM(F7:F10)</calculatedColumnFormula>
    </tableColumn>
    <tableColumn id="11" name="ФОТ, руб." dataDxfId="7"/>
    <tableColumn id="14" name="Накладные расходы, _x000a_руб." dataDxfId="6"/>
    <tableColumn id="4" name="Командировочные расходы, руб." dataDxfId="5"/>
    <tableColumn id="7" name="Рентабельность, руб." dataDxfId="4"/>
    <tableColumn id="6" name="Стоимость работ без НДС, _x000a_руб." dataDxfId="3">
      <calculatedColumnFormula>SUM(ПозиционноеЦеновое[[#This Row],[Стоимость материалов, 
руб.]:[Рентабельность, руб.]])</calculatedColumnFormula>
    </tableColumn>
    <tableColumn id="12" name="Сумма НДС, _x000a_руб." dataDxfId="2">
      <calculatedColumnFormula>ПозиционноеЦеновое[[#This Row],[Стоимость работ без НДС, 
руб.]]*20%</calculatedColumnFormula>
    </tableColumn>
    <tableColumn id="13" name="Стоимость с НДС, _x000a_руб." dataDxfId="1">
      <calculatedColumnFormula>ПозиционноеЦеновое[[#This Row],[Стоимость работ без НДС, 
руб.]]+ПозиционноеЦеновое[[#This Row],[Сумма НДС, 
руб.]]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tabSelected="1" zoomScaleNormal="100" zoomScaleSheetLayoutView="100" workbookViewId="0">
      <selection activeCell="C11" sqref="C11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5" width="9.42578125" style="3" customWidth="1"/>
    <col min="6" max="8" width="18" style="3" customWidth="1"/>
    <col min="9" max="9" width="20.42578125" style="3" customWidth="1"/>
    <col min="10" max="13" width="18" style="3" customWidth="1"/>
    <col min="14" max="16384" width="9.140625" style="3"/>
  </cols>
  <sheetData>
    <row r="1" spans="1:13" ht="21.75" customHeight="1" x14ac:dyDescent="0.25">
      <c r="A1" s="1"/>
      <c r="B1" s="16" t="s">
        <v>5</v>
      </c>
      <c r="C1" s="2"/>
      <c r="D1" s="2"/>
      <c r="E1" s="2"/>
      <c r="F1" s="2"/>
      <c r="G1" s="2"/>
      <c r="H1" s="2"/>
      <c r="I1" s="2"/>
      <c r="J1" s="2"/>
    </row>
    <row r="2" spans="1:13" ht="21.75" customHeight="1" x14ac:dyDescent="0.25">
      <c r="A2" s="4"/>
      <c r="B2" s="13" t="s">
        <v>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21.75" customHeight="1" x14ac:dyDescent="0.25">
      <c r="A3" s="4"/>
      <c r="B3" s="33" t="s">
        <v>3</v>
      </c>
      <c r="C3" s="31"/>
      <c r="D3" s="34"/>
      <c r="E3" s="36"/>
      <c r="F3" s="21"/>
      <c r="G3" s="21"/>
      <c r="H3" s="21"/>
      <c r="I3" s="17"/>
      <c r="J3" s="15"/>
      <c r="K3" s="15"/>
      <c r="L3" s="18"/>
      <c r="M3" s="18"/>
    </row>
    <row r="4" spans="1:13" ht="57" customHeight="1" x14ac:dyDescent="0.25">
      <c r="A4" s="4"/>
      <c r="B4" s="33" t="s">
        <v>4</v>
      </c>
      <c r="C4" s="31"/>
      <c r="D4" s="34"/>
      <c r="E4" s="35"/>
      <c r="F4" s="35"/>
      <c r="G4" s="35"/>
      <c r="H4" s="35"/>
      <c r="I4" s="35"/>
      <c r="J4" s="35"/>
      <c r="K4" s="35"/>
      <c r="L4" s="35"/>
      <c r="M4" s="36"/>
    </row>
    <row r="5" spans="1:13" ht="21.75" customHeight="1" x14ac:dyDescent="0.25">
      <c r="A5" s="5"/>
      <c r="B5" s="33" t="s">
        <v>6</v>
      </c>
      <c r="C5" s="31"/>
      <c r="D5" s="34"/>
      <c r="E5" s="35"/>
      <c r="F5" s="35"/>
      <c r="G5" s="35"/>
      <c r="H5" s="35"/>
      <c r="I5" s="35"/>
      <c r="J5" s="35"/>
      <c r="K5" s="35"/>
      <c r="L5" s="35"/>
      <c r="M5" s="36"/>
    </row>
    <row r="6" spans="1:13" ht="21.75" customHeight="1" x14ac:dyDescent="0.25">
      <c r="A6" s="5"/>
      <c r="B6" s="6" t="s">
        <v>1</v>
      </c>
      <c r="C6" s="14"/>
      <c r="D6" s="34"/>
      <c r="E6" s="36"/>
      <c r="F6" s="21"/>
      <c r="G6" s="21"/>
      <c r="H6" s="21"/>
      <c r="I6" s="37"/>
      <c r="J6" s="37"/>
      <c r="K6" s="15"/>
      <c r="L6" s="18"/>
      <c r="M6" s="18"/>
    </row>
    <row r="7" spans="1:13" ht="21.75" customHeight="1" x14ac:dyDescent="0.25">
      <c r="A7" s="5"/>
      <c r="B7" s="7" t="s">
        <v>2</v>
      </c>
      <c r="C7" s="14"/>
      <c r="D7" s="38"/>
      <c r="E7" s="39"/>
      <c r="F7" s="21"/>
      <c r="G7" s="21"/>
      <c r="H7" s="21"/>
      <c r="I7" s="37"/>
      <c r="J7" s="37"/>
      <c r="K7" s="15"/>
      <c r="L7" s="18"/>
      <c r="M7" s="18"/>
    </row>
    <row r="8" spans="1:13" ht="33.75" customHeight="1" x14ac:dyDescent="0.25">
      <c r="A8" s="5"/>
      <c r="B8" s="31" t="s">
        <v>9</v>
      </c>
      <c r="C8" s="31"/>
      <c r="D8" s="32"/>
      <c r="E8" s="32"/>
      <c r="F8" s="21"/>
      <c r="G8" s="21"/>
      <c r="H8" s="21"/>
      <c r="I8" s="19"/>
      <c r="J8" s="19"/>
      <c r="K8" s="19"/>
      <c r="L8" s="18"/>
      <c r="M8" s="18"/>
    </row>
    <row r="9" spans="1:13" ht="21.75" customHeight="1" x14ac:dyDescent="0.25">
      <c r="A9" s="5"/>
      <c r="B9" s="20"/>
      <c r="C9" s="20"/>
      <c r="D9" s="21"/>
      <c r="E9" s="21"/>
      <c r="F9" s="21"/>
      <c r="G9" s="21"/>
      <c r="H9" s="21"/>
      <c r="I9" s="19"/>
      <c r="J9" s="19"/>
      <c r="K9" s="19"/>
      <c r="L9" s="18"/>
      <c r="M9" s="18"/>
    </row>
    <row r="10" spans="1:13" s="8" customFormat="1" ht="47.25" x14ac:dyDescent="0.25">
      <c r="B10" s="29" t="s">
        <v>0</v>
      </c>
      <c r="C10" s="29" t="s">
        <v>10</v>
      </c>
      <c r="D10" s="29" t="s">
        <v>11</v>
      </c>
      <c r="E10" s="29" t="s">
        <v>12</v>
      </c>
      <c r="F10" s="29" t="s">
        <v>16</v>
      </c>
      <c r="G10" s="29" t="s">
        <v>18</v>
      </c>
      <c r="H10" s="29" t="s">
        <v>17</v>
      </c>
      <c r="I10" s="29" t="s">
        <v>19</v>
      </c>
      <c r="J10" s="29" t="s">
        <v>20</v>
      </c>
      <c r="K10" s="30" t="s">
        <v>13</v>
      </c>
      <c r="L10" s="30" t="s">
        <v>15</v>
      </c>
      <c r="M10" s="30" t="s">
        <v>14</v>
      </c>
    </row>
    <row r="11" spans="1:13" s="10" customFormat="1" ht="54.75" customHeight="1" x14ac:dyDescent="0.25">
      <c r="A11" s="9"/>
      <c r="B11" s="24">
        <v>1</v>
      </c>
      <c r="C11" s="22" t="s">
        <v>21</v>
      </c>
      <c r="D11" s="26" t="s">
        <v>25</v>
      </c>
      <c r="E11" s="26">
        <v>1</v>
      </c>
      <c r="F11" s="26"/>
      <c r="G11" s="26"/>
      <c r="H11" s="26"/>
      <c r="I11" s="26"/>
      <c r="J11" s="26"/>
      <c r="K11" s="26">
        <f>SUM(ПозиционноеЦеновое[[#This Row],[Стоимость материалов, 
руб.]:[Рентабельность, руб.]])</f>
        <v>0</v>
      </c>
      <c r="L11" s="26">
        <f>ПозиционноеЦеновое[[#This Row],[Стоимость работ без НДС, 
руб.]]*20%</f>
        <v>0</v>
      </c>
      <c r="M11" s="24">
        <f>ПозиционноеЦеновое[[#This Row],[Стоимость работ без НДС, 
руб.]]+ПозиционноеЦеновое[[#This Row],[Сумма НДС, 
руб.]]</f>
        <v>0</v>
      </c>
    </row>
    <row r="12" spans="1:13" s="10" customFormat="1" ht="54.75" customHeight="1" x14ac:dyDescent="0.25">
      <c r="A12" s="9"/>
      <c r="B12" s="24">
        <v>2</v>
      </c>
      <c r="C12" s="22" t="s">
        <v>22</v>
      </c>
      <c r="D12" s="26" t="s">
        <v>25</v>
      </c>
      <c r="E12" s="26">
        <v>1</v>
      </c>
      <c r="F12" s="26"/>
      <c r="G12" s="26"/>
      <c r="H12" s="26"/>
      <c r="I12" s="26"/>
      <c r="J12" s="26"/>
      <c r="K12" s="26">
        <f>SUM(ПозиционноеЦеновое[[#This Row],[Стоимость материалов, 
руб.]:[Рентабельность, руб.]])</f>
        <v>0</v>
      </c>
      <c r="L12" s="26">
        <f>ПозиционноеЦеновое[[#This Row],[Стоимость работ без НДС, 
руб.]]*20%</f>
        <v>0</v>
      </c>
      <c r="M12" s="24">
        <f>ПозиционноеЦеновое[[#This Row],[Стоимость работ без НДС, 
руб.]]+ПозиционноеЦеновое[[#This Row],[Сумма НДС, 
руб.]]</f>
        <v>0</v>
      </c>
    </row>
    <row r="13" spans="1:13" s="10" customFormat="1" ht="54.75" customHeight="1" x14ac:dyDescent="0.25">
      <c r="A13" s="9"/>
      <c r="B13" s="24">
        <v>3</v>
      </c>
      <c r="C13" s="22" t="s">
        <v>23</v>
      </c>
      <c r="D13" s="26" t="s">
        <v>25</v>
      </c>
      <c r="E13" s="26">
        <v>1</v>
      </c>
      <c r="F13" s="26"/>
      <c r="G13" s="26"/>
      <c r="H13" s="26"/>
      <c r="I13" s="26"/>
      <c r="J13" s="26"/>
      <c r="K13" s="26">
        <f>SUM(ПозиционноеЦеновое[[#This Row],[Стоимость материалов, 
руб.]:[Рентабельность, руб.]])</f>
        <v>0</v>
      </c>
      <c r="L13" s="26">
        <f>ПозиционноеЦеновое[[#This Row],[Стоимость работ без НДС, 
руб.]]*20%</f>
        <v>0</v>
      </c>
      <c r="M13" s="24">
        <f>ПозиционноеЦеновое[[#This Row],[Стоимость работ без НДС, 
руб.]]+ПозиционноеЦеновое[[#This Row],[Сумма НДС, 
руб.]]</f>
        <v>0</v>
      </c>
    </row>
    <row r="14" spans="1:13" s="10" customFormat="1" ht="54.75" customHeight="1" x14ac:dyDescent="0.25">
      <c r="A14" s="9"/>
      <c r="B14" s="24">
        <v>4</v>
      </c>
      <c r="C14" s="22" t="s">
        <v>24</v>
      </c>
      <c r="D14" s="26" t="s">
        <v>25</v>
      </c>
      <c r="E14" s="26">
        <v>1</v>
      </c>
      <c r="F14" s="26"/>
      <c r="G14" s="26"/>
      <c r="H14" s="26"/>
      <c r="I14" s="26"/>
      <c r="J14" s="26"/>
      <c r="K14" s="26">
        <f>SUM(ПозиционноеЦеновое[[#This Row],[Стоимость материалов, 
руб.]:[Рентабельность, руб.]])</f>
        <v>0</v>
      </c>
      <c r="L14" s="26">
        <f>ПозиционноеЦеновое[[#This Row],[Стоимость работ без НДС, 
руб.]]*20%</f>
        <v>0</v>
      </c>
      <c r="M14" s="24">
        <f>ПозиционноеЦеновое[[#This Row],[Стоимость работ без НДС, 
руб.]]+ПозиционноеЦеновое[[#This Row],[Сумма НДС, 
руб.]]</f>
        <v>0</v>
      </c>
    </row>
    <row r="15" spans="1:13" s="10" customFormat="1" ht="21.75" customHeight="1" x14ac:dyDescent="0.25">
      <c r="B15" s="25"/>
      <c r="C15" s="23" t="s">
        <v>7</v>
      </c>
      <c r="D15" s="27"/>
      <c r="E15" s="27">
        <f>SUBTOTAL(109,E11:E14)</f>
        <v>4</v>
      </c>
      <c r="F15" s="27">
        <f t="shared" ref="F11:F15" si="0">SUM(F11:F14)</f>
        <v>0</v>
      </c>
      <c r="G15" s="27">
        <f t="shared" ref="G15" si="1">SUM(G11:G14)</f>
        <v>0</v>
      </c>
      <c r="H15" s="27">
        <f t="shared" ref="H15" si="2">SUM(H11:H14)</f>
        <v>0</v>
      </c>
      <c r="I15" s="27">
        <f t="shared" ref="I15" si="3">SUM(I11:I14)</f>
        <v>0</v>
      </c>
      <c r="J15" s="27">
        <f t="shared" ref="J15" si="4">SUM(J11:J14)</f>
        <v>0</v>
      </c>
      <c r="K15" s="27">
        <f>SUM(ПозиционноеЦеновое[[#This Row],[Стоимость материалов, 
руб.]:[Рентабельность, руб.]])</f>
        <v>0</v>
      </c>
      <c r="L15" s="27">
        <f>ПозиционноеЦеновое[[#This Row],[Стоимость работ без НДС, 
руб.]]*20%</f>
        <v>0</v>
      </c>
      <c r="M15" s="28">
        <f>ПозиционноеЦеновое[[#This Row],[Стоимость работ без НДС, 
руб.]]+ПозиционноеЦеновое[[#This Row],[Сумма НДС, 
руб.]]</f>
        <v>0</v>
      </c>
    </row>
    <row r="16" spans="1:13" s="10" customFormat="1" ht="21.75" customHeight="1" x14ac:dyDescent="0.25">
      <c r="B16" s="1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2:13" s="10" customFormat="1" ht="21.75" customHeight="1" x14ac:dyDescent="0.25">
      <c r="B17" s="11"/>
    </row>
    <row r="18" spans="2:13" s="10" customFormat="1" ht="21.75" customHeight="1" x14ac:dyDescent="0.25">
      <c r="B18" s="11"/>
    </row>
    <row r="19" spans="2:13" s="10" customFormat="1" ht="21.75" customHeight="1" x14ac:dyDescent="0.25">
      <c r="B19" s="11"/>
    </row>
    <row r="20" spans="2:13" s="10" customFormat="1" ht="21.75" customHeight="1" x14ac:dyDescent="0.25">
      <c r="B20" s="11"/>
    </row>
    <row r="21" spans="2:13" s="10" customFormat="1" ht="21.75" customHeight="1" x14ac:dyDescent="0.25">
      <c r="B21" s="11"/>
    </row>
    <row r="22" spans="2:13" s="10" customFormat="1" ht="21.75" customHeight="1" x14ac:dyDescent="0.25">
      <c r="B22" s="11"/>
    </row>
    <row r="23" spans="2:13" s="10" customFormat="1" ht="21.75" customHeight="1" x14ac:dyDescent="0.25">
      <c r="B23" s="11"/>
    </row>
    <row r="24" spans="2:13" s="10" customFormat="1" ht="21.75" customHeight="1" x14ac:dyDescent="0.25">
      <c r="B24" s="11"/>
    </row>
    <row r="25" spans="2:13" s="10" customFormat="1" ht="21.75" customHeight="1" x14ac:dyDescent="0.25">
      <c r="B25" s="11"/>
    </row>
    <row r="26" spans="2:13" s="10" customFormat="1" ht="21.75" customHeight="1" x14ac:dyDescent="0.25">
      <c r="B26" s="11"/>
    </row>
    <row r="27" spans="2:13" s="10" customFormat="1" ht="21.75" customHeight="1" x14ac:dyDescent="0.25">
      <c r="B27" s="11"/>
    </row>
    <row r="28" spans="2:13" s="10" customFormat="1" ht="21.75" customHeight="1" x14ac:dyDescent="0.25">
      <c r="B28" s="11"/>
    </row>
    <row r="29" spans="2:13" s="10" customFormat="1" ht="21.75" customHeight="1" x14ac:dyDescent="0.25">
      <c r="B29" s="11"/>
    </row>
    <row r="30" spans="2:13" s="10" customFormat="1" ht="21.75" customHeight="1" x14ac:dyDescent="0.25">
      <c r="B30" s="11"/>
    </row>
    <row r="31" spans="2:13" ht="21.75" customHeight="1" x14ac:dyDescent="0.25"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M4"/>
    <mergeCell ref="D3:E3"/>
    <mergeCell ref="D6:E6"/>
    <mergeCell ref="I6:J6"/>
    <mergeCell ref="D7:E7"/>
    <mergeCell ref="I7:J7"/>
    <mergeCell ref="D5:M5"/>
  </mergeCells>
  <dataValidations count="4">
    <dataValidation allowBlank="1" showInputMessage="1" showErrorMessage="1" prompt="Заполняется автоматически из данных, указанных во вкладке «8. Ценовое предложение»" sqref="E3:H3 E7:H7"/>
    <dataValidation type="list" allowBlank="1" showInputMessage="1" showErrorMessage="1" sqref="D9:H9">
      <formula1>"ОСНО,УСН,НПД"</formula1>
    </dataValidation>
    <dataValidation type="list" allowBlank="1" showInputMessage="1" showErrorMessage="1" prompt="Выбрать из списка." sqref="D8:H8">
      <formula1>"ОСНО,УСН,НПД"</formula1>
    </dataValidation>
    <dataValidation operator="notEqual" allowBlank="1" showInputMessage="1" showErrorMessage="1" error="Только число, не равное нулю." sqref="E11:E14"/>
  </dataValidations>
  <pageMargins left="0.23622047244094491" right="0.23622047244094491" top="0.74803149606299213" bottom="0.74803149606299213" header="0.31496062992125984" footer="0.31496062992125984"/>
  <pageSetup paperSize="9" scale="69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2022-05-18T01:21:19Z</dcterms:modified>
  <cp:category>Формы; Закупочная документация</cp:category>
</cp:coreProperties>
</file>